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ведомств прогноз (октябрь)" sheetId="1" r:id="rId1"/>
  </sheets>
  <definedNames/>
  <calcPr fullCalcOnLoad="1"/>
</workbook>
</file>

<file path=xl/sharedStrings.xml><?xml version="1.0" encoding="utf-8"?>
<sst xmlns="http://schemas.openxmlformats.org/spreadsheetml/2006/main" count="387" uniqueCount="116">
  <si>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</si>
  <si>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</si>
  <si>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</si>
  <si>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</si>
  <si>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</si>
  <si>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</si>
  <si>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</si>
  <si>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</si>
  <si>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</si>
  <si>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</si>
  <si>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</si>
  <si>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</si>
  <si>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</si>
  <si>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</si>
  <si>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</si>
  <si>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</si>
  <si>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</si>
  <si>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</si>
  <si>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</si>
  <si>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</si>
  <si>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</si>
  <si>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</si>
  <si>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</si>
  <si>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</si>
  <si>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</si>
  <si>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</si>
  <si>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</si>
  <si>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</si>
  <si>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</si>
  <si>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</si>
  <si>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</si>
  <si>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</si>
  <si>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</si>
  <si>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</si>
  <si>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</si>
  <si>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</si>
  <si>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</si>
  <si>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</si>
  <si>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</si>
  <si>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</si>
  <si>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</si>
  <si>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</si>
  <si>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</si>
  <si>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</si>
  <si>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</si>
  <si>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</si>
  <si>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</si>
  <si>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</si>
  <si>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</si>
  <si>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</si>
  <si>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</si>
  <si>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</si>
  <si>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</si>
  <si>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</si>
  <si>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</si>
  <si>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Уплата транспортного налога</t>
  </si>
  <si>
    <t>05</t>
  </si>
  <si>
    <t>Другие общегосударственные вопросы</t>
  </si>
  <si>
    <t>870</t>
  </si>
  <si>
    <t>План 2022г.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</si>
  <si>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</si>
  <si>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</si>
  <si>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</si>
  <si>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</si>
  <si>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</si>
  <si>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</si>
  <si>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</si>
  <si>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</si>
  <si>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</si>
  <si>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</si>
  <si>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</si>
  <si>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</si>
  <si>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</si>
  <si>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</si>
  <si>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</si>
  <si>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</si>
  <si>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</si>
  <si>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</si>
  <si>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</si>
  <si>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</si>
  <si>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</si>
  <si>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</si>
  <si>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</si>
  <si>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</si>
  <si>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</si>
  <si>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</si>
  <si>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</si>
  <si>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</si>
  <si>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</si>
  <si>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</si>
  <si>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</si>
  <si>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</si>
  <si>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</si>
  <si>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</si>
  <si>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</si>
  <si>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</si>
  <si>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</si>
  <si>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</si>
  <si>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</si>
  <si>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</si>
  <si>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</si>
  <si>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</si>
  <si>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</si>
  <si>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</si>
  <si>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>"О внесении изменений в бюджет МО "Казачье" на 2022 год"</t>
  </si>
  <si>
    <t xml:space="preserve">     муниципального образования Казачье на 2022 год</t>
  </si>
  <si>
    <t>025</t>
  </si>
  <si>
    <t>802 80 02224</t>
  </si>
  <si>
    <t>801 80 02310</t>
  </si>
  <si>
    <t>853</t>
  </si>
  <si>
    <t>Уплата пени, штрафов</t>
  </si>
  <si>
    <t>Целевая программа "Благоустройство сельских территорий"</t>
  </si>
  <si>
    <t>68Л0272870</t>
  </si>
  <si>
    <t>Инициативный проект</t>
  </si>
  <si>
    <t>0000000000</t>
  </si>
  <si>
    <t>Приложение №2 к Решению Думы № 174 от  26 .10.2022г.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</si>
</sst>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  <font>
      <sz val="10"/>
      <color rgb="FF2C2D2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72" fontId="5" fillId="34" borderId="15" xfId="0" applyNumberFormat="1" applyFont="1" applyFill="1" applyBorder="1" applyAlignment="1" applyProtection="1">
      <alignment horizontal="right"/>
      <protection locked="0"/>
    </xf>
    <xf numFmtId="172" fontId="5" fillId="34" borderId="12" xfId="0" applyNumberFormat="1" applyFont="1" applyFill="1" applyBorder="1" applyAlignment="1" applyProtection="1">
      <alignment horizontal="right"/>
      <protection locked="0"/>
    </xf>
    <xf numFmtId="172" fontId="8" fillId="34" borderId="12" xfId="0" applyNumberFormat="1" applyFont="1" applyFill="1" applyBorder="1" applyAlignment="1" applyProtection="1">
      <alignment horizontal="right"/>
      <protection locked="0"/>
    </xf>
    <xf numFmtId="172" fontId="0" fillId="34" borderId="10" xfId="0" applyNumberFormat="1" applyFont="1" applyFill="1" applyBorder="1" applyAlignment="1" applyProtection="1">
      <alignment horizontal="right"/>
      <protection locked="0"/>
    </xf>
    <xf numFmtId="172" fontId="8" fillId="34" borderId="10" xfId="0" applyNumberFormat="1" applyFont="1" applyFill="1" applyBorder="1" applyAlignment="1" applyProtection="1">
      <alignment horizontal="right"/>
      <protection locked="0"/>
    </xf>
    <xf numFmtId="172" fontId="5" fillId="34" borderId="10" xfId="0" applyNumberFormat="1" applyFont="1" applyFill="1" applyBorder="1" applyAlignment="1" applyProtection="1">
      <alignment horizontal="right"/>
      <protection locked="0"/>
    </xf>
    <xf numFmtId="172" fontId="8" fillId="34" borderId="18" xfId="0" applyNumberFormat="1" applyFont="1" applyFill="1" applyBorder="1" applyAlignment="1" applyProtection="1">
      <alignment horizontal="right"/>
      <protection locked="0"/>
    </xf>
    <xf numFmtId="172" fontId="0" fillId="34" borderId="13" xfId="0" applyNumberFormat="1" applyFont="1" applyFill="1" applyBorder="1" applyAlignment="1" applyProtection="1">
      <alignment horizontal="right"/>
      <protection locked="0"/>
    </xf>
    <xf numFmtId="172" fontId="5" fillId="34" borderId="18" xfId="0" applyNumberFormat="1" applyFont="1" applyFill="1" applyBorder="1" applyAlignment="1" applyProtection="1">
      <alignment horizontal="right"/>
      <protection locked="0"/>
    </xf>
    <xf numFmtId="172" fontId="0" fillId="34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172" fontId="5" fillId="19" borderId="18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4" fillId="0" borderId="20" xfId="57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72" fontId="5" fillId="34" borderId="2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wrapText="1"/>
    </xf>
    <xf numFmtId="0" fontId="55" fillId="0" borderId="0" xfId="0" applyFont="1" applyAlignment="1">
      <alignment horizontal="center"/>
    </xf>
    <xf numFmtId="0" fontId="0" fillId="0" borderId="23" xfId="0" applyFill="1" applyBorder="1" applyAlignment="1">
      <alignment wrapText="1"/>
    </xf>
    <xf numFmtId="49" fontId="0" fillId="0" borderId="24" xfId="0" applyNumberFormat="1" applyBorder="1" applyAlignment="1">
      <alignment horizontal="center"/>
    </xf>
    <xf numFmtId="172" fontId="0" fillId="34" borderId="24" xfId="0" applyNumberFormat="1" applyFont="1" applyFill="1" applyBorder="1" applyAlignment="1" applyProtection="1">
      <alignment horizontal="right"/>
      <protection locked="0"/>
    </xf>
    <xf numFmtId="49" fontId="5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I9" sqref="I9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125" style="91" customWidth="1"/>
  </cols>
  <sheetData>
    <row r="1" spans="1:7" ht="12.75">
      <c r="A1" s="30" t="s">
        <v>23</v>
      </c>
      <c r="B1" s="29"/>
      <c r="C1" s="29"/>
      <c r="E1" s="91"/>
      <c r="F1" s="91"/>
      <c r="G1" s="33" t="s">
        <v>115</v>
      </c>
    </row>
    <row r="2" spans="1:7" ht="12.75">
      <c r="A2" s="30" t="s">
        <v>105</v>
      </c>
      <c r="B2" s="29"/>
      <c r="C2" s="29"/>
      <c r="E2" s="91"/>
      <c r="F2" s="91"/>
      <c r="G2" s="92" t="s">
        <v>104</v>
      </c>
    </row>
    <row r="3" spans="1:7" ht="12.75">
      <c r="A3" s="30"/>
      <c r="B3" s="29"/>
      <c r="C3" s="29"/>
      <c r="E3" s="91"/>
      <c r="F3" s="91"/>
      <c r="G3" s="90"/>
    </row>
    <row r="4" spans="2:7" ht="12.75">
      <c r="B4" s="29"/>
      <c r="C4" s="29"/>
      <c r="D4" s="31"/>
      <c r="F4" s="32"/>
      <c r="G4" s="93">
        <v>19754</v>
      </c>
    </row>
    <row r="5" spans="1:7" ht="22.5" customHeight="1">
      <c r="A5" s="125" t="s">
        <v>0</v>
      </c>
      <c r="B5" s="1" t="s">
        <v>1</v>
      </c>
      <c r="C5" s="2"/>
      <c r="D5" s="2"/>
      <c r="E5" s="2"/>
      <c r="F5" s="2"/>
      <c r="G5" s="127" t="s">
        <v>59</v>
      </c>
    </row>
    <row r="6" spans="1:7" ht="29.25" customHeight="1" thickBot="1">
      <c r="A6" s="126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28"/>
    </row>
    <row r="7" spans="1:7" ht="13.5" thickBot="1">
      <c r="A7" s="12" t="s">
        <v>27</v>
      </c>
      <c r="B7" s="22"/>
      <c r="C7" s="23"/>
      <c r="D7" s="23"/>
      <c r="E7" s="23"/>
      <c r="F7" s="24"/>
      <c r="G7" s="80">
        <f>SUM(G8+G31+G39+G42+G52+G57+G60+G64+G67+G70+G71)</f>
        <v>19754</v>
      </c>
    </row>
    <row r="8" spans="1:7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71</v>
      </c>
      <c r="F8" s="26" t="s">
        <v>10</v>
      </c>
      <c r="G8" s="81">
        <f>SUM(G13+G28+G9+G30)</f>
        <v>8612.1</v>
      </c>
    </row>
    <row r="9" spans="1:7" ht="45">
      <c r="A9" s="42" t="s">
        <v>26</v>
      </c>
      <c r="B9" s="43" t="s">
        <v>22</v>
      </c>
      <c r="C9" s="43" t="s">
        <v>8</v>
      </c>
      <c r="D9" s="44" t="s">
        <v>12</v>
      </c>
      <c r="E9" s="43" t="s">
        <v>71</v>
      </c>
      <c r="F9" s="43" t="s">
        <v>10</v>
      </c>
      <c r="G9" s="82">
        <f>SUM(G10)</f>
        <v>1663.3999999999999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60</v>
      </c>
      <c r="F10" s="7" t="s">
        <v>36</v>
      </c>
      <c r="G10" s="83">
        <f>SUM(G11:G12)</f>
        <v>1663.3999999999999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60</v>
      </c>
      <c r="F11" s="7" t="s">
        <v>33</v>
      </c>
      <c r="G11" s="83">
        <v>1277.6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60</v>
      </c>
      <c r="F12" s="7" t="s">
        <v>37</v>
      </c>
      <c r="G12" s="118">
        <v>385.8</v>
      </c>
    </row>
    <row r="13" spans="1:7" ht="30">
      <c r="A13" s="45" t="s">
        <v>13</v>
      </c>
      <c r="B13" s="46" t="s">
        <v>22</v>
      </c>
      <c r="C13" s="47" t="s">
        <v>8</v>
      </c>
      <c r="D13" s="48" t="s">
        <v>11</v>
      </c>
      <c r="E13" s="47" t="s">
        <v>71</v>
      </c>
      <c r="F13" s="47" t="s">
        <v>10</v>
      </c>
      <c r="G13" s="84">
        <f>SUM(G14+G17+G24)</f>
        <v>6933</v>
      </c>
    </row>
    <row r="14" spans="1:7" ht="25.5">
      <c r="A14" s="49" t="s">
        <v>16</v>
      </c>
      <c r="B14" s="50" t="s">
        <v>22</v>
      </c>
      <c r="C14" s="51" t="s">
        <v>17</v>
      </c>
      <c r="D14" s="51" t="s">
        <v>18</v>
      </c>
      <c r="E14" s="52" t="s">
        <v>61</v>
      </c>
      <c r="F14" s="53" t="s">
        <v>36</v>
      </c>
      <c r="G14" s="85">
        <f>SUM(G15,G16)</f>
        <v>5250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61</v>
      </c>
      <c r="F15" s="7" t="s">
        <v>33</v>
      </c>
      <c r="G15" s="83">
        <v>4000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61</v>
      </c>
      <c r="F16" s="7" t="s">
        <v>37</v>
      </c>
      <c r="G16" s="83">
        <v>1250</v>
      </c>
    </row>
    <row r="17" spans="1:7" ht="38.25">
      <c r="A17" s="49" t="s">
        <v>38</v>
      </c>
      <c r="B17" s="50" t="s">
        <v>22</v>
      </c>
      <c r="C17" s="51" t="s">
        <v>17</v>
      </c>
      <c r="D17" s="51" t="s">
        <v>18</v>
      </c>
      <c r="E17" s="52" t="s">
        <v>73</v>
      </c>
      <c r="F17" s="53" t="s">
        <v>42</v>
      </c>
      <c r="G17" s="85">
        <f>SUM(G18:G23)</f>
        <v>1378</v>
      </c>
    </row>
    <row r="18" spans="1:7" ht="38.25">
      <c r="A18" s="41" t="s">
        <v>63</v>
      </c>
      <c r="B18" s="9" t="s">
        <v>22</v>
      </c>
      <c r="C18" s="8" t="s">
        <v>17</v>
      </c>
      <c r="D18" s="8" t="s">
        <v>18</v>
      </c>
      <c r="E18" s="10" t="s">
        <v>62</v>
      </c>
      <c r="F18" s="7" t="s">
        <v>34</v>
      </c>
      <c r="G18" s="83">
        <v>14</v>
      </c>
    </row>
    <row r="19" spans="1:7" ht="38.25">
      <c r="A19" s="41" t="s">
        <v>64</v>
      </c>
      <c r="B19" s="9" t="s">
        <v>22</v>
      </c>
      <c r="C19" s="8" t="s">
        <v>17</v>
      </c>
      <c r="D19" s="8" t="s">
        <v>18</v>
      </c>
      <c r="E19" s="10" t="s">
        <v>65</v>
      </c>
      <c r="F19" s="7" t="s">
        <v>95</v>
      </c>
      <c r="G19" s="83">
        <v>900</v>
      </c>
    </row>
    <row r="20" spans="1:7" ht="38.25">
      <c r="A20" s="41" t="s">
        <v>64</v>
      </c>
      <c r="B20" s="9" t="s">
        <v>106</v>
      </c>
      <c r="C20" s="8" t="s">
        <v>17</v>
      </c>
      <c r="D20" s="8" t="s">
        <v>18</v>
      </c>
      <c r="E20" s="10" t="s">
        <v>107</v>
      </c>
      <c r="F20" s="7" t="s">
        <v>34</v>
      </c>
      <c r="G20" s="83">
        <v>24</v>
      </c>
    </row>
    <row r="21" spans="1:7" ht="51">
      <c r="A21" s="41" t="s">
        <v>66</v>
      </c>
      <c r="B21" s="9" t="s">
        <v>22</v>
      </c>
      <c r="C21" s="8" t="s">
        <v>17</v>
      </c>
      <c r="D21" s="8" t="s">
        <v>18</v>
      </c>
      <c r="E21" s="10" t="s">
        <v>67</v>
      </c>
      <c r="F21" s="7" t="s">
        <v>34</v>
      </c>
      <c r="G21" s="83">
        <v>230</v>
      </c>
    </row>
    <row r="22" spans="1:7" ht="51">
      <c r="A22" s="41" t="s">
        <v>66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83">
        <v>90</v>
      </c>
    </row>
    <row r="23" spans="1:7" ht="51">
      <c r="A23" s="41" t="s">
        <v>68</v>
      </c>
      <c r="B23" s="9" t="s">
        <v>22</v>
      </c>
      <c r="C23" s="8" t="s">
        <v>17</v>
      </c>
      <c r="D23" s="8" t="s">
        <v>18</v>
      </c>
      <c r="E23" s="10" t="s">
        <v>69</v>
      </c>
      <c r="F23" s="7" t="s">
        <v>34</v>
      </c>
      <c r="G23" s="83">
        <v>120</v>
      </c>
    </row>
    <row r="24" spans="1:7" ht="25.5">
      <c r="A24" s="49" t="s">
        <v>40</v>
      </c>
      <c r="B24" s="50" t="s">
        <v>22</v>
      </c>
      <c r="C24" s="51" t="s">
        <v>17</v>
      </c>
      <c r="D24" s="51" t="s">
        <v>18</v>
      </c>
      <c r="E24" s="52" t="s">
        <v>61</v>
      </c>
      <c r="F24" s="53" t="s">
        <v>43</v>
      </c>
      <c r="G24" s="85">
        <f>SUM(G25:G27)</f>
        <v>305</v>
      </c>
    </row>
    <row r="25" spans="1:7" ht="25.5">
      <c r="A25" s="41" t="s">
        <v>41</v>
      </c>
      <c r="B25" s="9" t="s">
        <v>22</v>
      </c>
      <c r="C25" s="8" t="s">
        <v>17</v>
      </c>
      <c r="D25" s="8" t="s">
        <v>18</v>
      </c>
      <c r="E25" s="10" t="s">
        <v>61</v>
      </c>
      <c r="F25" s="7" t="s">
        <v>44</v>
      </c>
      <c r="G25" s="83">
        <v>260</v>
      </c>
    </row>
    <row r="26" spans="1:7" ht="12.75">
      <c r="A26" s="41" t="s">
        <v>55</v>
      </c>
      <c r="B26" s="9" t="s">
        <v>22</v>
      </c>
      <c r="C26" s="8" t="s">
        <v>17</v>
      </c>
      <c r="D26" s="8" t="s">
        <v>18</v>
      </c>
      <c r="E26" s="10" t="s">
        <v>61</v>
      </c>
      <c r="F26" s="7" t="s">
        <v>54</v>
      </c>
      <c r="G26" s="83">
        <v>20</v>
      </c>
    </row>
    <row r="27" spans="1:7" ht="12.75">
      <c r="A27" s="41" t="s">
        <v>110</v>
      </c>
      <c r="B27" s="9" t="s">
        <v>106</v>
      </c>
      <c r="C27" s="8" t="s">
        <v>17</v>
      </c>
      <c r="D27" s="8" t="s">
        <v>18</v>
      </c>
      <c r="E27" s="10" t="s">
        <v>61</v>
      </c>
      <c r="F27" s="7" t="s">
        <v>109</v>
      </c>
      <c r="G27" s="83">
        <v>25</v>
      </c>
    </row>
    <row r="28" spans="1:7" ht="45">
      <c r="A28" s="54" t="s">
        <v>45</v>
      </c>
      <c r="B28" s="46" t="s">
        <v>22</v>
      </c>
      <c r="C28" s="46" t="s">
        <v>8</v>
      </c>
      <c r="D28" s="55">
        <v>11</v>
      </c>
      <c r="E28" s="47" t="s">
        <v>71</v>
      </c>
      <c r="F28" s="47" t="s">
        <v>47</v>
      </c>
      <c r="G28" s="85">
        <f>SUM(G29)</f>
        <v>15</v>
      </c>
    </row>
    <row r="29" spans="1:7" ht="12.75">
      <c r="A29" s="41" t="s">
        <v>46</v>
      </c>
      <c r="B29" s="9" t="s">
        <v>22</v>
      </c>
      <c r="C29" s="8" t="s">
        <v>17</v>
      </c>
      <c r="D29" s="8">
        <v>11</v>
      </c>
      <c r="E29" s="10" t="s">
        <v>71</v>
      </c>
      <c r="F29" s="7" t="s">
        <v>58</v>
      </c>
      <c r="G29" s="83">
        <v>15</v>
      </c>
    </row>
    <row r="30" spans="1:7" s="29" customFormat="1" ht="30.75" thickBot="1">
      <c r="A30" s="116" t="s">
        <v>57</v>
      </c>
      <c r="B30" s="46" t="s">
        <v>22</v>
      </c>
      <c r="C30" s="55" t="s">
        <v>17</v>
      </c>
      <c r="D30" s="55">
        <v>13</v>
      </c>
      <c r="E30" s="47" t="s">
        <v>71</v>
      </c>
      <c r="F30" s="117" t="s">
        <v>42</v>
      </c>
      <c r="G30" s="84">
        <v>0.7</v>
      </c>
    </row>
    <row r="31" spans="1:7" ht="13.5" thickBot="1">
      <c r="A31" s="58" t="s">
        <v>48</v>
      </c>
      <c r="B31" s="56" t="s">
        <v>22</v>
      </c>
      <c r="C31" s="57" t="s">
        <v>20</v>
      </c>
      <c r="D31" s="57">
        <v>0</v>
      </c>
      <c r="E31" s="57" t="s">
        <v>71</v>
      </c>
      <c r="F31" s="59" t="s">
        <v>10</v>
      </c>
      <c r="G31" s="94">
        <f>SUM(G32)</f>
        <v>151.6</v>
      </c>
    </row>
    <row r="32" spans="1:7" ht="30">
      <c r="A32" s="60" t="s">
        <v>24</v>
      </c>
      <c r="B32" s="61" t="s">
        <v>22</v>
      </c>
      <c r="C32" s="61" t="s">
        <v>12</v>
      </c>
      <c r="D32" s="61" t="s">
        <v>25</v>
      </c>
      <c r="E32" s="62" t="s">
        <v>71</v>
      </c>
      <c r="F32" s="63" t="s">
        <v>10</v>
      </c>
      <c r="G32" s="82">
        <f>SUM(G33)</f>
        <v>151.6</v>
      </c>
    </row>
    <row r="33" spans="1:7" ht="60">
      <c r="A33" s="54" t="s">
        <v>49</v>
      </c>
      <c r="B33" s="47" t="s">
        <v>22</v>
      </c>
      <c r="C33" s="47" t="s">
        <v>12</v>
      </c>
      <c r="D33" s="61" t="s">
        <v>25</v>
      </c>
      <c r="E33" s="64" t="s">
        <v>70</v>
      </c>
      <c r="F33" s="46" t="s">
        <v>10</v>
      </c>
      <c r="G33" s="84">
        <f>SUM(G37+G34)</f>
        <v>151.6</v>
      </c>
    </row>
    <row r="34" spans="1:7" ht="25.5">
      <c r="A34" s="65" t="s">
        <v>16</v>
      </c>
      <c r="B34" s="66" t="s">
        <v>22</v>
      </c>
      <c r="C34" s="67" t="s">
        <v>20</v>
      </c>
      <c r="D34" s="66" t="s">
        <v>25</v>
      </c>
      <c r="E34" s="99" t="s">
        <v>70</v>
      </c>
      <c r="F34" s="68" t="s">
        <v>36</v>
      </c>
      <c r="G34" s="81">
        <f>SUM(G35,G36)</f>
        <v>136.2</v>
      </c>
    </row>
    <row r="35" spans="1:7" ht="12.75">
      <c r="A35" s="18" t="s">
        <v>14</v>
      </c>
      <c r="B35" s="13" t="s">
        <v>22</v>
      </c>
      <c r="C35" s="21" t="s">
        <v>20</v>
      </c>
      <c r="D35" s="13" t="s">
        <v>25</v>
      </c>
      <c r="E35" s="100" t="s">
        <v>70</v>
      </c>
      <c r="F35" s="39" t="s">
        <v>33</v>
      </c>
      <c r="G35" s="83">
        <v>104.6</v>
      </c>
    </row>
    <row r="36" spans="1:7" ht="12.75">
      <c r="A36" s="18" t="s">
        <v>19</v>
      </c>
      <c r="B36" s="13" t="s">
        <v>22</v>
      </c>
      <c r="C36" s="21" t="s">
        <v>20</v>
      </c>
      <c r="D36" s="13" t="s">
        <v>25</v>
      </c>
      <c r="E36" s="100" t="s">
        <v>70</v>
      </c>
      <c r="F36" s="39" t="s">
        <v>37</v>
      </c>
      <c r="G36" s="83">
        <v>31.6</v>
      </c>
    </row>
    <row r="37" spans="1:7" ht="38.25">
      <c r="A37" s="49" t="s">
        <v>50</v>
      </c>
      <c r="B37" s="66" t="s">
        <v>22</v>
      </c>
      <c r="C37" s="69" t="s">
        <v>20</v>
      </c>
      <c r="D37" s="66" t="s">
        <v>25</v>
      </c>
      <c r="E37" s="99" t="s">
        <v>70</v>
      </c>
      <c r="F37" s="68" t="s">
        <v>42</v>
      </c>
      <c r="G37" s="85">
        <f>SUM(G38)</f>
        <v>15.4</v>
      </c>
    </row>
    <row r="38" spans="1:7" ht="39" thickBot="1">
      <c r="A38" s="41" t="s">
        <v>39</v>
      </c>
      <c r="B38" s="9" t="s">
        <v>22</v>
      </c>
      <c r="C38" s="21" t="s">
        <v>20</v>
      </c>
      <c r="D38" s="13" t="s">
        <v>25</v>
      </c>
      <c r="E38" s="100" t="s">
        <v>70</v>
      </c>
      <c r="F38" s="39" t="s">
        <v>34</v>
      </c>
      <c r="G38" s="83">
        <v>15.4</v>
      </c>
    </row>
    <row r="39" spans="1:7" ht="39" thickBot="1">
      <c r="A39" s="76" t="s">
        <v>87</v>
      </c>
      <c r="B39" s="15" t="s">
        <v>22</v>
      </c>
      <c r="C39" s="15" t="s">
        <v>25</v>
      </c>
      <c r="D39" s="16" t="s">
        <v>9</v>
      </c>
      <c r="E39" s="15" t="s">
        <v>71</v>
      </c>
      <c r="F39" s="20" t="s">
        <v>10</v>
      </c>
      <c r="G39" s="88">
        <f>SUM(G40)</f>
        <v>50</v>
      </c>
    </row>
    <row r="40" spans="1:7" ht="13.5" thickBot="1">
      <c r="A40" s="28" t="s">
        <v>88</v>
      </c>
      <c r="B40" s="35" t="s">
        <v>22</v>
      </c>
      <c r="C40" s="35" t="s">
        <v>25</v>
      </c>
      <c r="D40" s="35" t="s">
        <v>75</v>
      </c>
      <c r="E40" s="77" t="s">
        <v>71</v>
      </c>
      <c r="F40" s="34" t="s">
        <v>10</v>
      </c>
      <c r="G40" s="80">
        <f>SUM(G41)</f>
        <v>50</v>
      </c>
    </row>
    <row r="41" spans="1:7" ht="51.75" thickBot="1">
      <c r="A41" s="105" t="s">
        <v>89</v>
      </c>
      <c r="B41" s="13" t="s">
        <v>22</v>
      </c>
      <c r="C41" s="78" t="s">
        <v>25</v>
      </c>
      <c r="D41" s="78" t="s">
        <v>75</v>
      </c>
      <c r="E41" s="103">
        <v>8040080020</v>
      </c>
      <c r="F41" s="39" t="s">
        <v>34</v>
      </c>
      <c r="G41" s="89">
        <v>50</v>
      </c>
    </row>
    <row r="42" spans="1:7" ht="15.75" thickBot="1">
      <c r="A42" s="36" t="s">
        <v>52</v>
      </c>
      <c r="B42" s="37" t="s">
        <v>22</v>
      </c>
      <c r="C42" s="37" t="s">
        <v>9</v>
      </c>
      <c r="D42" s="37" t="s">
        <v>9</v>
      </c>
      <c r="E42" s="38" t="s">
        <v>71</v>
      </c>
      <c r="F42" s="38" t="s">
        <v>10</v>
      </c>
      <c r="G42" s="86">
        <f>SUM(G43+G49)</f>
        <v>1692.2</v>
      </c>
    </row>
    <row r="43" spans="1:7" ht="27" thickBot="1">
      <c r="A43" s="107" t="s">
        <v>28</v>
      </c>
      <c r="B43" s="70" t="s">
        <v>22</v>
      </c>
      <c r="C43" s="70" t="s">
        <v>11</v>
      </c>
      <c r="D43" s="70" t="s">
        <v>8</v>
      </c>
      <c r="E43" s="104">
        <v>20000000</v>
      </c>
      <c r="F43" s="71" t="s">
        <v>10</v>
      </c>
      <c r="G43" s="86">
        <f>SUM(G44+G47)</f>
        <v>49.9</v>
      </c>
    </row>
    <row r="44" spans="1:7" ht="25.5">
      <c r="A44" s="65" t="s">
        <v>16</v>
      </c>
      <c r="B44" s="66" t="s">
        <v>22</v>
      </c>
      <c r="C44" s="67" t="s">
        <v>18</v>
      </c>
      <c r="D44" s="66" t="s">
        <v>8</v>
      </c>
      <c r="E44" s="101">
        <v>6130001030</v>
      </c>
      <c r="F44" s="68" t="s">
        <v>36</v>
      </c>
      <c r="G44" s="81">
        <f>SUM(G45:G46)</f>
        <v>48.3</v>
      </c>
    </row>
    <row r="45" spans="1:7" ht="12.75">
      <c r="A45" s="18" t="s">
        <v>14</v>
      </c>
      <c r="B45" s="13" t="s">
        <v>22</v>
      </c>
      <c r="C45" s="19" t="s">
        <v>18</v>
      </c>
      <c r="D45" s="78" t="s">
        <v>8</v>
      </c>
      <c r="E45" s="102">
        <v>6130001030</v>
      </c>
      <c r="F45" s="39" t="s">
        <v>33</v>
      </c>
      <c r="G45" s="83">
        <v>37.1</v>
      </c>
    </row>
    <row r="46" spans="1:7" ht="12.75">
      <c r="A46" s="18" t="s">
        <v>19</v>
      </c>
      <c r="B46" s="13" t="s">
        <v>22</v>
      </c>
      <c r="C46" s="19" t="s">
        <v>18</v>
      </c>
      <c r="D46" s="78" t="s">
        <v>8</v>
      </c>
      <c r="E46" s="102">
        <v>6130001030</v>
      </c>
      <c r="F46" s="39" t="s">
        <v>37</v>
      </c>
      <c r="G46" s="83">
        <v>11.2</v>
      </c>
    </row>
    <row r="47" spans="1:7" ht="38.25">
      <c r="A47" s="49" t="s">
        <v>50</v>
      </c>
      <c r="B47" s="66" t="s">
        <v>22</v>
      </c>
      <c r="C47" s="67" t="s">
        <v>18</v>
      </c>
      <c r="D47" s="66" t="s">
        <v>8</v>
      </c>
      <c r="E47" s="101">
        <v>6130001030</v>
      </c>
      <c r="F47" s="68" t="s">
        <v>42</v>
      </c>
      <c r="G47" s="85">
        <f>SUM(G48:G48)</f>
        <v>1.6</v>
      </c>
    </row>
    <row r="48" spans="1:7" ht="42" customHeight="1" thickBot="1">
      <c r="A48" s="41" t="s">
        <v>39</v>
      </c>
      <c r="B48" s="14" t="s">
        <v>22</v>
      </c>
      <c r="C48" s="11" t="s">
        <v>18</v>
      </c>
      <c r="D48" s="79" t="s">
        <v>8</v>
      </c>
      <c r="E48" s="102">
        <v>6130001030</v>
      </c>
      <c r="F48" s="40" t="s">
        <v>34</v>
      </c>
      <c r="G48" s="87">
        <v>1.6</v>
      </c>
    </row>
    <row r="49" spans="1:7" ht="27" customHeight="1" thickBot="1">
      <c r="A49" s="106" t="s">
        <v>30</v>
      </c>
      <c r="B49" s="74" t="s">
        <v>22</v>
      </c>
      <c r="C49" s="74" t="s">
        <v>11</v>
      </c>
      <c r="D49" s="74" t="s">
        <v>29</v>
      </c>
      <c r="E49" s="75" t="s">
        <v>71</v>
      </c>
      <c r="F49" s="75" t="s">
        <v>10</v>
      </c>
      <c r="G49" s="88">
        <f>SUM(G50)</f>
        <v>1642.3</v>
      </c>
    </row>
    <row r="50" spans="1:7" ht="38.25">
      <c r="A50" s="49" t="s">
        <v>50</v>
      </c>
      <c r="B50" s="72" t="s">
        <v>22</v>
      </c>
      <c r="C50" s="72" t="s">
        <v>11</v>
      </c>
      <c r="D50" s="72" t="s">
        <v>29</v>
      </c>
      <c r="E50" s="79" t="s">
        <v>72</v>
      </c>
      <c r="F50" s="73" t="s">
        <v>42</v>
      </c>
      <c r="G50" s="87">
        <f>SUM(G51)</f>
        <v>1642.3</v>
      </c>
    </row>
    <row r="51" spans="1:7" ht="51.75" thickBot="1">
      <c r="A51" s="95" t="s">
        <v>51</v>
      </c>
      <c r="B51" s="96" t="s">
        <v>22</v>
      </c>
      <c r="C51" s="96" t="s">
        <v>11</v>
      </c>
      <c r="D51" s="96" t="s">
        <v>29</v>
      </c>
      <c r="E51" s="97" t="s">
        <v>72</v>
      </c>
      <c r="F51" s="97" t="s">
        <v>34</v>
      </c>
      <c r="G51" s="98">
        <v>1642.3</v>
      </c>
    </row>
    <row r="52" spans="1:7" ht="27" thickBot="1">
      <c r="A52" s="76" t="s">
        <v>91</v>
      </c>
      <c r="B52" s="15" t="s">
        <v>22</v>
      </c>
      <c r="C52" s="15" t="s">
        <v>56</v>
      </c>
      <c r="D52" s="16" t="s">
        <v>9</v>
      </c>
      <c r="E52" s="15" t="s">
        <v>71</v>
      </c>
      <c r="F52" s="15" t="s">
        <v>10</v>
      </c>
      <c r="G52" s="86">
        <f>SUM(G53)</f>
        <v>1168.5</v>
      </c>
    </row>
    <row r="53" spans="1:7" ht="12.75">
      <c r="A53" s="115" t="s">
        <v>90</v>
      </c>
      <c r="B53" s="66" t="s">
        <v>22</v>
      </c>
      <c r="C53" s="66" t="s">
        <v>56</v>
      </c>
      <c r="D53" s="66" t="s">
        <v>25</v>
      </c>
      <c r="E53" s="67" t="s">
        <v>71</v>
      </c>
      <c r="F53" s="68" t="s">
        <v>10</v>
      </c>
      <c r="G53" s="81">
        <f>SUM(G54:G56)</f>
        <v>1168.5</v>
      </c>
    </row>
    <row r="54" spans="1:7" ht="18" customHeight="1">
      <c r="A54" s="113" t="s">
        <v>92</v>
      </c>
      <c r="B54" s="10" t="s">
        <v>22</v>
      </c>
      <c r="C54" s="10" t="s">
        <v>56</v>
      </c>
      <c r="D54" s="10" t="s">
        <v>25</v>
      </c>
      <c r="E54" s="114" t="s">
        <v>93</v>
      </c>
      <c r="F54" s="2" t="s">
        <v>34</v>
      </c>
      <c r="G54" s="83">
        <v>618.2</v>
      </c>
    </row>
    <row r="55" spans="1:7" ht="25.5" customHeight="1">
      <c r="A55" s="119" t="s">
        <v>111</v>
      </c>
      <c r="B55" s="10" t="s">
        <v>22</v>
      </c>
      <c r="C55" s="10" t="s">
        <v>56</v>
      </c>
      <c r="D55" s="10" t="s">
        <v>25</v>
      </c>
      <c r="E55" s="120" t="s">
        <v>112</v>
      </c>
      <c r="F55" s="2" t="s">
        <v>34</v>
      </c>
      <c r="G55" s="83">
        <v>486</v>
      </c>
    </row>
    <row r="56" spans="1:7" ht="25.5" customHeight="1">
      <c r="A56" s="121" t="s">
        <v>113</v>
      </c>
      <c r="B56" s="79" t="s">
        <v>22</v>
      </c>
      <c r="C56" s="79" t="s">
        <v>56</v>
      </c>
      <c r="D56" s="79" t="s">
        <v>25</v>
      </c>
      <c r="E56" s="124" t="s">
        <v>114</v>
      </c>
      <c r="F56" s="122" t="s">
        <v>34</v>
      </c>
      <c r="G56" s="123">
        <v>64.3</v>
      </c>
    </row>
    <row r="57" spans="1:7" ht="13.5" thickBot="1">
      <c r="A57" s="108" t="s">
        <v>83</v>
      </c>
      <c r="B57" s="109" t="s">
        <v>22</v>
      </c>
      <c r="C57" s="109" t="s">
        <v>85</v>
      </c>
      <c r="D57" s="110" t="s">
        <v>9</v>
      </c>
      <c r="E57" s="109" t="s">
        <v>71</v>
      </c>
      <c r="F57" s="111" t="s">
        <v>10</v>
      </c>
      <c r="G57" s="112">
        <f>SUM(G58)</f>
        <v>20</v>
      </c>
    </row>
    <row r="58" spans="1:7" ht="13.5" thickBot="1">
      <c r="A58" s="28" t="s">
        <v>84</v>
      </c>
      <c r="B58" s="35" t="s">
        <v>22</v>
      </c>
      <c r="C58" s="35" t="s">
        <v>86</v>
      </c>
      <c r="D58" s="35" t="s">
        <v>85</v>
      </c>
      <c r="E58" s="77" t="s">
        <v>71</v>
      </c>
      <c r="F58" s="34" t="s">
        <v>10</v>
      </c>
      <c r="G58" s="80">
        <f>SUM(G59)</f>
        <v>20</v>
      </c>
    </row>
    <row r="59" spans="1:7" ht="51.75" thickBot="1">
      <c r="A59" s="105" t="s">
        <v>94</v>
      </c>
      <c r="B59" s="13" t="s">
        <v>22</v>
      </c>
      <c r="C59" s="78" t="s">
        <v>85</v>
      </c>
      <c r="D59" s="78" t="s">
        <v>85</v>
      </c>
      <c r="E59" s="103">
        <v>8028002340</v>
      </c>
      <c r="F59" s="39" t="s">
        <v>34</v>
      </c>
      <c r="G59" s="89">
        <v>20</v>
      </c>
    </row>
    <row r="60" spans="1:7" ht="26.25" thickBot="1">
      <c r="A60" s="76" t="s">
        <v>53</v>
      </c>
      <c r="B60" s="15" t="s">
        <v>22</v>
      </c>
      <c r="C60" s="15" t="s">
        <v>15</v>
      </c>
      <c r="D60" s="16" t="s">
        <v>9</v>
      </c>
      <c r="E60" s="15" t="s">
        <v>71</v>
      </c>
      <c r="F60" s="20" t="s">
        <v>10</v>
      </c>
      <c r="G60" s="88">
        <f>SUM(G61)</f>
        <v>7112</v>
      </c>
    </row>
    <row r="61" spans="1:7" ht="13.5" thickBot="1">
      <c r="A61" s="28" t="s">
        <v>32</v>
      </c>
      <c r="B61" s="35" t="s">
        <v>22</v>
      </c>
      <c r="C61" s="77" t="s">
        <v>21</v>
      </c>
      <c r="D61" s="77" t="s">
        <v>17</v>
      </c>
      <c r="E61" s="77" t="s">
        <v>71</v>
      </c>
      <c r="F61" s="34" t="s">
        <v>10</v>
      </c>
      <c r="G61" s="80">
        <f>SUM(G62+G63)</f>
        <v>7112</v>
      </c>
    </row>
    <row r="62" spans="1:7" ht="12.75">
      <c r="A62" s="17" t="s">
        <v>31</v>
      </c>
      <c r="B62" s="13" t="s">
        <v>22</v>
      </c>
      <c r="C62" s="19" t="s">
        <v>21</v>
      </c>
      <c r="D62" s="19" t="s">
        <v>17</v>
      </c>
      <c r="E62" s="103">
        <v>8030080010</v>
      </c>
      <c r="F62" s="39" t="s">
        <v>35</v>
      </c>
      <c r="G62" s="89">
        <v>5600</v>
      </c>
    </row>
    <row r="63" spans="1:7" ht="13.5" thickBot="1">
      <c r="A63" s="18" t="s">
        <v>31</v>
      </c>
      <c r="B63" s="6" t="s">
        <v>22</v>
      </c>
      <c r="C63" s="21" t="s">
        <v>21</v>
      </c>
      <c r="D63" s="21" t="s">
        <v>17</v>
      </c>
      <c r="E63" s="103">
        <v>8030080020</v>
      </c>
      <c r="F63" s="39" t="s">
        <v>35</v>
      </c>
      <c r="G63" s="83">
        <v>1512</v>
      </c>
    </row>
    <row r="64" spans="1:7" ht="13.5" thickBot="1">
      <c r="A64" s="76" t="s">
        <v>74</v>
      </c>
      <c r="B64" s="15" t="s">
        <v>22</v>
      </c>
      <c r="C64" s="15" t="s">
        <v>75</v>
      </c>
      <c r="D64" s="16" t="s">
        <v>9</v>
      </c>
      <c r="E64" s="15" t="s">
        <v>71</v>
      </c>
      <c r="F64" s="20" t="s">
        <v>10</v>
      </c>
      <c r="G64" s="88">
        <f>SUM(G65)</f>
        <v>150</v>
      </c>
    </row>
    <row r="65" spans="1:7" ht="13.5" thickBot="1">
      <c r="A65" s="28" t="s">
        <v>76</v>
      </c>
      <c r="B65" s="35" t="s">
        <v>22</v>
      </c>
      <c r="C65" s="77">
        <v>10</v>
      </c>
      <c r="D65" s="77" t="s">
        <v>17</v>
      </c>
      <c r="E65" s="77" t="s">
        <v>71</v>
      </c>
      <c r="F65" s="34" t="s">
        <v>10</v>
      </c>
      <c r="G65" s="80">
        <f>SUM(G66)</f>
        <v>150</v>
      </c>
    </row>
    <row r="66" spans="1:7" ht="13.5" thickBot="1">
      <c r="A66" s="105" t="s">
        <v>78</v>
      </c>
      <c r="B66" s="13" t="s">
        <v>22</v>
      </c>
      <c r="C66" s="19">
        <v>10</v>
      </c>
      <c r="D66" s="19" t="s">
        <v>17</v>
      </c>
      <c r="E66" s="103">
        <v>8018002263</v>
      </c>
      <c r="F66" s="39" t="s">
        <v>77</v>
      </c>
      <c r="G66" s="89">
        <v>150</v>
      </c>
    </row>
    <row r="67" spans="1:7" ht="13.5" thickBot="1">
      <c r="A67" s="76" t="s">
        <v>79</v>
      </c>
      <c r="B67" s="15" t="s">
        <v>22</v>
      </c>
      <c r="C67" s="15" t="s">
        <v>80</v>
      </c>
      <c r="D67" s="16" t="s">
        <v>9</v>
      </c>
      <c r="E67" s="15" t="s">
        <v>71</v>
      </c>
      <c r="F67" s="20" t="s">
        <v>10</v>
      </c>
      <c r="G67" s="88">
        <f>SUM(G68)</f>
        <v>600</v>
      </c>
    </row>
    <row r="68" spans="1:7" ht="13.5" thickBot="1">
      <c r="A68" s="28" t="s">
        <v>81</v>
      </c>
      <c r="B68" s="35" t="s">
        <v>22</v>
      </c>
      <c r="C68" s="77">
        <v>11</v>
      </c>
      <c r="D68" s="77" t="s">
        <v>17</v>
      </c>
      <c r="E68" s="77" t="s">
        <v>71</v>
      </c>
      <c r="F68" s="34" t="s">
        <v>10</v>
      </c>
      <c r="G68" s="80">
        <f>SUM(G69)</f>
        <v>600</v>
      </c>
    </row>
    <row r="69" spans="1:7" ht="26.25" thickBot="1">
      <c r="A69" s="105" t="s">
        <v>82</v>
      </c>
      <c r="B69" s="13" t="s">
        <v>22</v>
      </c>
      <c r="C69" s="19">
        <v>11</v>
      </c>
      <c r="D69" s="19" t="s">
        <v>17</v>
      </c>
      <c r="E69" s="103">
        <v>8018002340</v>
      </c>
      <c r="F69" s="39" t="s">
        <v>34</v>
      </c>
      <c r="G69" s="89">
        <v>600</v>
      </c>
    </row>
    <row r="70" spans="1:7" ht="26.25" thickBot="1">
      <c r="A70" s="76" t="s">
        <v>101</v>
      </c>
      <c r="B70" s="15" t="s">
        <v>22</v>
      </c>
      <c r="C70" s="15" t="s">
        <v>102</v>
      </c>
      <c r="D70" s="16" t="s">
        <v>8</v>
      </c>
      <c r="E70" s="15" t="s">
        <v>71</v>
      </c>
      <c r="F70" s="20" t="s">
        <v>103</v>
      </c>
      <c r="G70" s="88">
        <v>0</v>
      </c>
    </row>
    <row r="71" spans="1:7" ht="13.5" thickBot="1">
      <c r="A71" s="76" t="s">
        <v>96</v>
      </c>
      <c r="B71" s="15" t="s">
        <v>22</v>
      </c>
      <c r="C71" s="15" t="s">
        <v>98</v>
      </c>
      <c r="D71" s="16" t="s">
        <v>9</v>
      </c>
      <c r="E71" s="15" t="s">
        <v>71</v>
      </c>
      <c r="F71" s="20" t="s">
        <v>10</v>
      </c>
      <c r="G71" s="88">
        <f>SUM(G72)</f>
        <v>197.6</v>
      </c>
    </row>
    <row r="72" spans="1:7" ht="13.5" thickBot="1">
      <c r="A72" s="28" t="s">
        <v>97</v>
      </c>
      <c r="B72" s="35" t="s">
        <v>22</v>
      </c>
      <c r="C72" s="77">
        <v>14</v>
      </c>
      <c r="D72" s="35" t="s">
        <v>25</v>
      </c>
      <c r="E72" s="77" t="s">
        <v>71</v>
      </c>
      <c r="F72" s="34" t="s">
        <v>10</v>
      </c>
      <c r="G72" s="80">
        <f>SUM(G73)</f>
        <v>197.6</v>
      </c>
    </row>
    <row r="73" spans="1:7" ht="12.75">
      <c r="A73" s="105" t="s">
        <v>97</v>
      </c>
      <c r="B73" s="13" t="s">
        <v>22</v>
      </c>
      <c r="C73" s="19">
        <v>14</v>
      </c>
      <c r="D73" s="78" t="s">
        <v>25</v>
      </c>
      <c r="E73" s="103" t="s">
        <v>99</v>
      </c>
      <c r="F73" s="39" t="s">
        <v>100</v>
      </c>
      <c r="G73" s="89">
        <v>197.6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Специалист</cp:lastModifiedBy>
  <cp:lastPrinted>2022-03-05T04:36:12Z</cp:lastPrinted>
  <dcterms:created xsi:type="dcterms:W3CDTF">2005-11-29T06:08:22Z</dcterms:created>
  <dcterms:modified xsi:type="dcterms:W3CDTF">2022-11-14T08:28:08Z</dcterms:modified>
  <cp:category/>
  <cp:version/>
  <cp:contentType/>
  <cp:contentStatus/>
</cp:coreProperties>
</file>